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lans Manuals\Current Books\AAT\Q2022\"/>
    </mc:Choice>
  </mc:AlternateContent>
  <xr:revisionPtr revIDLastSave="0" documentId="13_ncr:1_{E104613A-94DF-4898-A0BF-BE450194CAC9}" xr6:coauthVersionLast="47" xr6:coauthVersionMax="47" xr10:uidLastSave="{00000000-0000-0000-0000-000000000000}"/>
  <bookViews>
    <workbookView xWindow="-120" yWindow="-120" windowWidth="29040" windowHeight="15840" xr2:uid="{BF0E167C-F5EE-4FBB-8B18-D613D962A93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3" i="1"/>
  <c r="E20" i="1"/>
  <c r="C20" i="1"/>
  <c r="C18" i="1"/>
  <c r="D18" i="1"/>
  <c r="D20" i="1" s="1"/>
  <c r="E15" i="1"/>
  <c r="E16" i="1"/>
  <c r="C15" i="1"/>
  <c r="C16" i="1"/>
  <c r="E14" i="1"/>
  <c r="C14" i="1"/>
  <c r="E13" i="1"/>
  <c r="C13" i="1"/>
  <c r="B20" i="1"/>
  <c r="B18" i="1"/>
  <c r="C10" i="1"/>
  <c r="D10" i="1"/>
  <c r="E10" i="1"/>
  <c r="B10" i="1"/>
  <c r="F8" i="1"/>
  <c r="E8" i="1"/>
  <c r="C8" i="1"/>
  <c r="E18" i="1" l="1"/>
</calcChain>
</file>

<file path=xl/sharedStrings.xml><?xml version="1.0" encoding="utf-8"?>
<sst xmlns="http://schemas.openxmlformats.org/spreadsheetml/2006/main" count="18" uniqueCount="17">
  <si>
    <t>Units (made and sold)</t>
  </si>
  <si>
    <t>Flexed</t>
  </si>
  <si>
    <t>Budget</t>
  </si>
  <si>
    <t>Actual</t>
  </si>
  <si>
    <t>Variance</t>
  </si>
  <si>
    <t>Income</t>
  </si>
  <si>
    <t>Sales</t>
  </si>
  <si>
    <t>Total income</t>
  </si>
  <si>
    <t>Variable costs</t>
  </si>
  <si>
    <t>Direct materials</t>
  </si>
  <si>
    <t>Direct labour</t>
  </si>
  <si>
    <t>Variable production overhead</t>
  </si>
  <si>
    <t>Fixed production overhead</t>
  </si>
  <si>
    <t>Total costs</t>
  </si>
  <si>
    <t>Operating profit</t>
  </si>
  <si>
    <t>Meridian Machine</t>
  </si>
  <si>
    <t>To see the formulae go to 'Review' and click on 'Unprotect Sheet'.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</si>
</sst>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b/>
      <u/>
      <sz val="12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3" fontId="6" fillId="0" borderId="0" xfId="5" applyNumberFormat="1" applyFont="1" applyProtection="1">
      <protection locked="0"/>
    </xf>
    <xf numFmtId="0" fontId="2" fillId="0" borderId="0" xfId="2" applyProtection="1">
      <protection locked="0"/>
    </xf>
    <xf numFmtId="0" fontId="0" fillId="0" borderId="0" xfId="0" applyProtection="1">
      <protection locked="0"/>
    </xf>
    <xf numFmtId="3" fontId="7" fillId="0" borderId="0" xfId="5" applyNumberFormat="1" applyFont="1" applyAlignment="1" applyProtection="1">
      <alignment horizontal="left"/>
      <protection locked="0"/>
    </xf>
    <xf numFmtId="165" fontId="5" fillId="0" borderId="0" xfId="1" applyNumberFormat="1" applyFont="1" applyAlignment="1" applyProtection="1">
      <protection locked="0"/>
    </xf>
    <xf numFmtId="165" fontId="5" fillId="0" borderId="0" xfId="1" applyNumberFormat="1" applyFont="1" applyAlignment="1" applyProtection="1">
      <alignment horizontal="center"/>
      <protection locked="0"/>
    </xf>
    <xf numFmtId="3" fontId="3" fillId="0" borderId="0" xfId="5" applyNumberFormat="1" applyFont="1" applyAlignment="1" applyProtection="1">
      <alignment horizontal="center"/>
      <protection locked="0"/>
    </xf>
    <xf numFmtId="0" fontId="8" fillId="0" borderId="0" xfId="2" applyFont="1" applyAlignment="1" applyProtection="1">
      <alignment horizontal="center"/>
      <protection locked="0"/>
    </xf>
    <xf numFmtId="3" fontId="7" fillId="0" borderId="0" xfId="5" applyNumberFormat="1" applyFont="1" applyAlignment="1" applyProtection="1">
      <alignment horizontal="center"/>
      <protection locked="0"/>
    </xf>
    <xf numFmtId="3" fontId="7" fillId="0" borderId="0" xfId="5" applyNumberFormat="1" applyFont="1" applyAlignment="1" applyProtection="1">
      <alignment horizontal="center" wrapText="1"/>
      <protection locked="0"/>
    </xf>
    <xf numFmtId="3" fontId="3" fillId="0" borderId="0" xfId="5" applyNumberFormat="1" applyFont="1" applyProtection="1">
      <protection locked="0"/>
    </xf>
    <xf numFmtId="3" fontId="5" fillId="0" borderId="0" xfId="5" applyNumberFormat="1" applyFont="1" applyProtection="1">
      <protection locked="0"/>
    </xf>
    <xf numFmtId="3" fontId="4" fillId="0" borderId="0" xfId="5" applyNumberFormat="1" applyFont="1" applyProtection="1">
      <protection locked="0"/>
    </xf>
    <xf numFmtId="164" fontId="3" fillId="0" borderId="0" xfId="5" applyNumberFormat="1" applyFont="1" applyAlignment="1" applyProtection="1">
      <alignment horizontal="center"/>
    </xf>
    <xf numFmtId="10" fontId="3" fillId="0" borderId="0" xfId="6" applyNumberFormat="1" applyFont="1" applyProtection="1"/>
    <xf numFmtId="0" fontId="2" fillId="0" borderId="0" xfId="2" applyProtection="1"/>
    <xf numFmtId="164" fontId="3" fillId="0" borderId="1" xfId="5" applyNumberFormat="1" applyFont="1" applyBorder="1" applyAlignment="1" applyProtection="1">
      <alignment horizontal="center"/>
    </xf>
    <xf numFmtId="10" fontId="3" fillId="0" borderId="0" xfId="6" applyNumberFormat="1" applyFont="1" applyFill="1" applyProtection="1"/>
    <xf numFmtId="0" fontId="0" fillId="0" borderId="0" xfId="0" applyProtection="1"/>
    <xf numFmtId="164" fontId="2" fillId="0" borderId="0" xfId="2" applyNumberFormat="1" applyAlignment="1" applyProtection="1">
      <alignment horizontal="center"/>
    </xf>
    <xf numFmtId="164" fontId="5" fillId="0" borderId="2" xfId="5" applyNumberFormat="1" applyFont="1" applyBorder="1" applyAlignment="1" applyProtection="1">
      <alignment horizontal="center"/>
    </xf>
    <xf numFmtId="0" fontId="9" fillId="0" borderId="0" xfId="0" applyFont="1" applyProtection="1">
      <protection locked="0"/>
    </xf>
  </cellXfs>
  <cellStyles count="8">
    <cellStyle name="Comma" xfId="1" builtinId="3"/>
    <cellStyle name="Currency 2" xfId="3" xr:uid="{11409B01-4407-4F78-9D82-B04FFC82CAAD}"/>
    <cellStyle name="Normal" xfId="0" builtinId="0"/>
    <cellStyle name="Normal 2" xfId="5" xr:uid="{2DBD6B61-F6E3-49E5-9793-1A25F5AA9885}"/>
    <cellStyle name="Normal 2 2" xfId="4" xr:uid="{7F6F4F6E-B4BA-42CC-BE75-36B629AECC7A}"/>
    <cellStyle name="Normal 2 2 2" xfId="7" xr:uid="{E4E0EF33-3C30-4F14-8E32-36F883EBE293}"/>
    <cellStyle name="Normal 3" xfId="2" xr:uid="{BFD25807-FA7E-4F45-9470-872107B98159}"/>
    <cellStyle name="Percent 2" xfId="6" xr:uid="{18E97BDB-A000-4628-8E9D-60498643748D}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B9270-B721-48BB-AE64-9AADBCF334B0}">
  <dimension ref="A1:F22"/>
  <sheetViews>
    <sheetView tabSelected="1" workbookViewId="0"/>
  </sheetViews>
  <sheetFormatPr defaultRowHeight="15" x14ac:dyDescent="0.25"/>
  <cols>
    <col min="1" max="1" width="25.140625" style="3" bestFit="1" customWidth="1"/>
    <col min="2" max="4" width="10.28515625" style="3" bestFit="1" customWidth="1"/>
    <col min="5" max="16384" width="9.140625" style="3"/>
  </cols>
  <sheetData>
    <row r="1" spans="1:6" ht="15.75" x14ac:dyDescent="0.25">
      <c r="A1" s="1" t="s">
        <v>15</v>
      </c>
      <c r="B1" s="2"/>
      <c r="C1" s="2"/>
      <c r="D1" s="2"/>
      <c r="E1" s="2"/>
      <c r="F1" s="2"/>
    </row>
    <row r="2" spans="1:6" ht="15.75" x14ac:dyDescent="0.25">
      <c r="A2" s="4"/>
      <c r="B2" s="2"/>
      <c r="C2" s="2"/>
      <c r="D2" s="2"/>
      <c r="E2" s="2"/>
      <c r="F2" s="2"/>
    </row>
    <row r="3" spans="1:6" ht="15.75" x14ac:dyDescent="0.25">
      <c r="A3" s="4" t="s">
        <v>0</v>
      </c>
      <c r="B3" s="5">
        <v>5000</v>
      </c>
      <c r="C3" s="6">
        <v>6350</v>
      </c>
      <c r="D3" s="6">
        <v>6350</v>
      </c>
      <c r="E3" s="7"/>
      <c r="F3" s="2"/>
    </row>
    <row r="4" spans="1:6" ht="15.75" x14ac:dyDescent="0.25">
      <c r="A4" s="4"/>
      <c r="B4" s="8"/>
      <c r="C4" s="9" t="s">
        <v>1</v>
      </c>
      <c r="D4" s="9"/>
      <c r="E4" s="8"/>
      <c r="F4" s="2"/>
    </row>
    <row r="5" spans="1:6" ht="15.75" x14ac:dyDescent="0.25">
      <c r="A5" s="2"/>
      <c r="B5" s="9" t="s">
        <v>2</v>
      </c>
      <c r="C5" s="10" t="s">
        <v>2</v>
      </c>
      <c r="D5" s="10" t="s">
        <v>3</v>
      </c>
      <c r="E5" s="9" t="s">
        <v>4</v>
      </c>
      <c r="F5" s="2"/>
    </row>
    <row r="6" spans="1:6" ht="15.75" x14ac:dyDescent="0.25">
      <c r="A6" s="2"/>
      <c r="B6" s="7"/>
      <c r="C6" s="7"/>
      <c r="D6" s="7"/>
      <c r="E6" s="7"/>
      <c r="F6" s="2"/>
    </row>
    <row r="7" spans="1:6" ht="15.75" x14ac:dyDescent="0.25">
      <c r="A7" s="1" t="s">
        <v>5</v>
      </c>
      <c r="B7" s="2"/>
      <c r="C7" s="2"/>
      <c r="D7" s="2"/>
      <c r="E7" s="2"/>
      <c r="F7" s="2"/>
    </row>
    <row r="8" spans="1:6" x14ac:dyDescent="0.25">
      <c r="A8" s="11" t="s">
        <v>6</v>
      </c>
      <c r="B8" s="14">
        <v>750000</v>
      </c>
      <c r="C8" s="14">
        <f>B8/B3*C3</f>
        <v>952500</v>
      </c>
      <c r="D8" s="14">
        <v>965835</v>
      </c>
      <c r="E8" s="14">
        <f>D8-C8</f>
        <v>13335</v>
      </c>
      <c r="F8" s="15">
        <f>E8/C8</f>
        <v>1.4E-2</v>
      </c>
    </row>
    <row r="9" spans="1:6" ht="15.75" x14ac:dyDescent="0.25">
      <c r="A9" s="2"/>
      <c r="B9" s="14"/>
      <c r="C9" s="14"/>
      <c r="D9" s="14"/>
      <c r="E9" s="14"/>
      <c r="F9" s="16"/>
    </row>
    <row r="10" spans="1:6" ht="15.75" x14ac:dyDescent="0.25">
      <c r="A10" s="12" t="s">
        <v>7</v>
      </c>
      <c r="B10" s="17">
        <f>SUM(B8:B9)</f>
        <v>750000</v>
      </c>
      <c r="C10" s="17">
        <f t="shared" ref="C10:E10" si="0">SUM(C8:C9)</f>
        <v>952500</v>
      </c>
      <c r="D10" s="17">
        <f t="shared" si="0"/>
        <v>965835</v>
      </c>
      <c r="E10" s="17">
        <f t="shared" si="0"/>
        <v>13335</v>
      </c>
      <c r="F10" s="16"/>
    </row>
    <row r="11" spans="1:6" ht="15.75" x14ac:dyDescent="0.25">
      <c r="A11" s="2"/>
      <c r="B11" s="14"/>
      <c r="C11" s="14"/>
      <c r="D11" s="14"/>
      <c r="E11" s="14"/>
      <c r="F11" s="16"/>
    </row>
    <row r="12" spans="1:6" ht="15.75" x14ac:dyDescent="0.25">
      <c r="A12" s="1" t="s">
        <v>8</v>
      </c>
      <c r="B12" s="14"/>
      <c r="C12" s="14"/>
      <c r="D12" s="14"/>
      <c r="E12" s="14"/>
      <c r="F12" s="16"/>
    </row>
    <row r="13" spans="1:6" x14ac:dyDescent="0.25">
      <c r="A13" s="13" t="s">
        <v>9</v>
      </c>
      <c r="B13" s="14">
        <v>66000</v>
      </c>
      <c r="C13" s="14">
        <f>B13/B3*C3</f>
        <v>83820</v>
      </c>
      <c r="D13" s="14">
        <v>85900</v>
      </c>
      <c r="E13" s="14">
        <f>C13-D13</f>
        <v>-2080</v>
      </c>
      <c r="F13" s="18">
        <f>E13/C13</f>
        <v>-2.4815079933190168E-2</v>
      </c>
    </row>
    <row r="14" spans="1:6" x14ac:dyDescent="0.25">
      <c r="A14" s="13" t="s">
        <v>10</v>
      </c>
      <c r="B14" s="14">
        <v>156000</v>
      </c>
      <c r="C14" s="14">
        <f>B14/B3*C3</f>
        <v>198120</v>
      </c>
      <c r="D14" s="14">
        <v>195600</v>
      </c>
      <c r="E14" s="14">
        <f>C14-D14</f>
        <v>2520</v>
      </c>
      <c r="F14" s="18">
        <f t="shared" ref="F14:F16" si="1">E14/C14</f>
        <v>1.2719563900666263E-2</v>
      </c>
    </row>
    <row r="15" spans="1:6" x14ac:dyDescent="0.25">
      <c r="A15" s="13" t="s">
        <v>11</v>
      </c>
      <c r="B15" s="14">
        <v>87500</v>
      </c>
      <c r="C15" s="14">
        <f>B15/B3*C3</f>
        <v>111125</v>
      </c>
      <c r="D15" s="14">
        <v>111300</v>
      </c>
      <c r="E15" s="14">
        <f t="shared" ref="E15:E16" si="2">C15-D15</f>
        <v>-175</v>
      </c>
      <c r="F15" s="18">
        <f t="shared" si="1"/>
        <v>-1.5748031496062992E-3</v>
      </c>
    </row>
    <row r="16" spans="1:6" x14ac:dyDescent="0.25">
      <c r="A16" s="13" t="s">
        <v>12</v>
      </c>
      <c r="B16" s="14">
        <v>39000</v>
      </c>
      <c r="C16" s="14">
        <f>B16</f>
        <v>39000</v>
      </c>
      <c r="D16" s="14">
        <v>36900</v>
      </c>
      <c r="E16" s="14">
        <f t="shared" si="2"/>
        <v>2100</v>
      </c>
      <c r="F16" s="18">
        <f t="shared" si="1"/>
        <v>5.3846153846153849E-2</v>
      </c>
    </row>
    <row r="17" spans="1:6" ht="15.75" x14ac:dyDescent="0.25">
      <c r="A17" s="2"/>
      <c r="B17" s="14"/>
      <c r="C17" s="14"/>
      <c r="D17" s="14"/>
      <c r="E17" s="14"/>
      <c r="F17" s="19"/>
    </row>
    <row r="18" spans="1:6" x14ac:dyDescent="0.25">
      <c r="A18" s="12" t="s">
        <v>13</v>
      </c>
      <c r="B18" s="17">
        <f>SUM(B13:B16)</f>
        <v>348500</v>
      </c>
      <c r="C18" s="17">
        <f t="shared" ref="C18:D18" si="3">SUM(C13:C16)</f>
        <v>432065</v>
      </c>
      <c r="D18" s="17">
        <f t="shared" si="3"/>
        <v>429700</v>
      </c>
      <c r="E18" s="17">
        <f>SUM(E13:E16)</f>
        <v>2365</v>
      </c>
      <c r="F18" s="19"/>
    </row>
    <row r="19" spans="1:6" ht="15.75" x14ac:dyDescent="0.25">
      <c r="A19" s="2"/>
      <c r="B19" s="20"/>
      <c r="C19" s="14"/>
      <c r="D19" s="14"/>
      <c r="E19" s="14"/>
      <c r="F19" s="19"/>
    </row>
    <row r="20" spans="1:6" ht="15.75" thickBot="1" x14ac:dyDescent="0.3">
      <c r="A20" s="1" t="s">
        <v>14</v>
      </c>
      <c r="B20" s="21">
        <f>B10-B18</f>
        <v>401500</v>
      </c>
      <c r="C20" s="21">
        <f t="shared" ref="C20:D20" si="4">C10-C18</f>
        <v>520435</v>
      </c>
      <c r="D20" s="21">
        <f t="shared" si="4"/>
        <v>536135</v>
      </c>
      <c r="E20" s="21">
        <f>E10+E18</f>
        <v>15700</v>
      </c>
      <c r="F20" s="19"/>
    </row>
    <row r="22" spans="1:6" x14ac:dyDescent="0.25">
      <c r="B22" s="22" t="s">
        <v>16</v>
      </c>
    </row>
  </sheetData>
  <sheetProtection sheet="1" objects="1" scenarios="1" selectLockedCells="1"/>
  <conditionalFormatting sqref="F8:F16">
    <cfRule type="cellIs" dxfId="1" priority="2" operator="greaterThan">
      <formula>0</formula>
    </cfRule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67B82-5D34-48AE-A923-FA9ED3D66D1F}">
  <dimension ref="A1"/>
  <sheetViews>
    <sheetView workbookViewId="0">
      <selection activeCell="E7" sqref="E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Alan</cp:lastModifiedBy>
  <dcterms:created xsi:type="dcterms:W3CDTF">2022-04-11T08:10:05Z</dcterms:created>
  <dcterms:modified xsi:type="dcterms:W3CDTF">2022-06-21T16:57:57Z</dcterms:modified>
</cp:coreProperties>
</file>